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员名单" sheetId="1" r:id="rId1"/>
  </sheets>
  <definedNames>
    <definedName name="_xlnm.Print_Area" localSheetId="0">人员名单!$A$1:$O$2</definedName>
  </definedNames>
  <calcPr calcId="144525"/>
</workbook>
</file>

<file path=xl/sharedStrings.xml><?xml version="1.0" encoding="utf-8"?>
<sst xmlns="http://schemas.openxmlformats.org/spreadsheetml/2006/main" count="65" uniqueCount="45">
  <si>
    <t>贵阳孔学堂文化传播中心2025年公开招聘工作人员面试成绩、总成绩及进入体检环节人员名单</t>
  </si>
  <si>
    <t>序号</t>
  </si>
  <si>
    <t>姓名</t>
  </si>
  <si>
    <t>准考证号</t>
  </si>
  <si>
    <t>单位</t>
  </si>
  <si>
    <t>报考岗位代码</t>
  </si>
  <si>
    <t>笔试成绩</t>
  </si>
  <si>
    <t>笔试成绩（百分制）</t>
  </si>
  <si>
    <t>笔试成绩30%</t>
  </si>
  <si>
    <t>专业测试成绩</t>
  </si>
  <si>
    <t>专业测试成绩40%</t>
  </si>
  <si>
    <t>面试成绩</t>
  </si>
  <si>
    <t>面试成绩30%</t>
  </si>
  <si>
    <t>笔试、专业测试、面试成绩</t>
  </si>
  <si>
    <t>综合排名</t>
  </si>
  <si>
    <t>是否进入体检</t>
  </si>
  <si>
    <t>王欢</t>
  </si>
  <si>
    <t>1152010700504</t>
  </si>
  <si>
    <t>贵阳孔学堂文化传播中心</t>
  </si>
  <si>
    <t>20101010901</t>
  </si>
  <si>
    <t>1</t>
  </si>
  <si>
    <t>是</t>
  </si>
  <si>
    <t>龚月静</t>
  </si>
  <si>
    <t>1152010702204</t>
  </si>
  <si>
    <t>2</t>
  </si>
  <si>
    <t>周引影</t>
  </si>
  <si>
    <t>1152010702013</t>
  </si>
  <si>
    <t>缺考</t>
  </si>
  <si>
    <t>3</t>
  </si>
  <si>
    <t>王德宽</t>
  </si>
  <si>
    <t>1152010700219</t>
  </si>
  <si>
    <t>20101010902</t>
  </si>
  <si>
    <t>宋嘉玥</t>
  </si>
  <si>
    <t>1152010701227</t>
  </si>
  <si>
    <t>王宏倩</t>
  </si>
  <si>
    <t>1152010701315</t>
  </si>
  <si>
    <t>李红翠</t>
  </si>
  <si>
    <t>1152010700816</t>
  </si>
  <si>
    <t>4</t>
  </si>
  <si>
    <t>张孝霞</t>
  </si>
  <si>
    <t>1152010701602</t>
  </si>
  <si>
    <t>5</t>
  </si>
  <si>
    <t>朱丹</t>
  </si>
  <si>
    <t>1152010701725</t>
  </si>
  <si>
    <t>6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</si>
</sst>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sz val="8"/>
      <name val="Arial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9" fillId="19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25" fillId="18" borderId="7" applyNumberFormat="false" applyAlignment="false" applyProtection="false">
      <alignment vertical="center"/>
    </xf>
    <xf numFmtId="0" fontId="26" fillId="19" borderId="8" applyNumberFormat="false" applyAlignment="false" applyProtection="false">
      <alignment vertical="center"/>
    </xf>
    <xf numFmtId="0" fontId="32" fillId="28" borderId="10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176" fontId="13" fillId="0" borderId="2" xfId="0" applyNumberFormat="true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6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1" sqref="A1:O1"/>
    </sheetView>
  </sheetViews>
  <sheetFormatPr defaultColWidth="9" defaultRowHeight="14.25"/>
  <cols>
    <col min="1" max="1" width="4.44166666666667" customWidth="true"/>
    <col min="2" max="2" width="6.21666666666667" customWidth="true"/>
    <col min="3" max="3" width="14.4416666666667" customWidth="true"/>
    <col min="4" max="4" width="11.5" customWidth="true"/>
    <col min="5" max="5" width="13.625" customWidth="true"/>
    <col min="6" max="6" width="8.88333333333333" customWidth="true"/>
    <col min="7" max="7" width="9.75833333333333" style="2" customWidth="true"/>
    <col min="8" max="9" width="8" style="2" customWidth="true"/>
    <col min="10" max="10" width="8.44166666666667" style="2" customWidth="true"/>
    <col min="11" max="11" width="7.75833333333333" style="2" customWidth="true"/>
    <col min="12" max="12" width="9" style="3"/>
    <col min="13" max="13" width="9" style="2"/>
    <col min="14" max="14" width="5.66666666666667" style="2" customWidth="true"/>
    <col min="15" max="15" width="5.21666666666667" style="2" customWidth="true"/>
  </cols>
  <sheetData>
    <row r="1" ht="37.2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50" customHeight="true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1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4" t="s">
        <v>15</v>
      </c>
    </row>
    <row r="3" customFormat="true" ht="37.05" customHeight="true" spans="1:15">
      <c r="A3" s="7">
        <v>1</v>
      </c>
      <c r="B3" s="8" t="s">
        <v>16</v>
      </c>
      <c r="C3" s="9" t="s">
        <v>17</v>
      </c>
      <c r="D3" s="10" t="s">
        <v>18</v>
      </c>
      <c r="E3" s="12" t="s">
        <v>19</v>
      </c>
      <c r="F3" s="7">
        <v>217.5</v>
      </c>
      <c r="G3" s="13">
        <f>F3/3</f>
        <v>72.5</v>
      </c>
      <c r="H3" s="13">
        <f>G3*0.3</f>
        <v>21.75</v>
      </c>
      <c r="I3" s="13">
        <v>75.5</v>
      </c>
      <c r="J3" s="13">
        <f>I3*0.4</f>
        <v>30.2</v>
      </c>
      <c r="K3" s="13">
        <v>79.2</v>
      </c>
      <c r="L3" s="7">
        <f>K3*0.3</f>
        <v>23.76</v>
      </c>
      <c r="M3" s="15">
        <f>H3+J3+L3</f>
        <v>75.71</v>
      </c>
      <c r="N3" s="16" t="s">
        <v>20</v>
      </c>
      <c r="O3" s="17" t="s">
        <v>21</v>
      </c>
    </row>
    <row r="4" customFormat="true" ht="37.05" customHeight="true" spans="1:15">
      <c r="A4" s="7">
        <v>2</v>
      </c>
      <c r="B4" s="8" t="s">
        <v>22</v>
      </c>
      <c r="C4" s="9" t="s">
        <v>23</v>
      </c>
      <c r="D4" s="10" t="s">
        <v>18</v>
      </c>
      <c r="E4" s="12" t="s">
        <v>19</v>
      </c>
      <c r="F4" s="7">
        <v>184.5</v>
      </c>
      <c r="G4" s="13">
        <f t="shared" ref="G3:G12" si="0">F4/3</f>
        <v>61.5</v>
      </c>
      <c r="H4" s="13">
        <f t="shared" ref="H3:H12" si="1">G4*0.3</f>
        <v>18.45</v>
      </c>
      <c r="I4" s="13">
        <v>78.5</v>
      </c>
      <c r="J4" s="13">
        <f t="shared" ref="J3:J12" si="2">I4*0.4</f>
        <v>31.4</v>
      </c>
      <c r="K4" s="13">
        <v>81.4</v>
      </c>
      <c r="L4" s="7">
        <f t="shared" ref="L3:L12" si="3">K4*0.3</f>
        <v>24.42</v>
      </c>
      <c r="M4" s="15">
        <f t="shared" ref="M3:M12" si="4">H4+J4+L4</f>
        <v>74.27</v>
      </c>
      <c r="N4" s="16" t="s">
        <v>24</v>
      </c>
      <c r="O4" s="17"/>
    </row>
    <row r="5" customFormat="true" ht="37.05" customHeight="true" spans="1:15">
      <c r="A5" s="7">
        <v>3</v>
      </c>
      <c r="B5" s="8" t="s">
        <v>25</v>
      </c>
      <c r="C5" s="9" t="s">
        <v>26</v>
      </c>
      <c r="D5" s="10" t="s">
        <v>18</v>
      </c>
      <c r="E5" s="12" t="s">
        <v>19</v>
      </c>
      <c r="F5" s="7">
        <v>194.5</v>
      </c>
      <c r="G5" s="13">
        <f t="shared" si="0"/>
        <v>64.8333333333333</v>
      </c>
      <c r="H5" s="13">
        <f t="shared" si="1"/>
        <v>19.45</v>
      </c>
      <c r="I5" s="13">
        <v>68</v>
      </c>
      <c r="J5" s="13">
        <f t="shared" si="2"/>
        <v>27.2</v>
      </c>
      <c r="K5" s="13" t="s">
        <v>27</v>
      </c>
      <c r="L5" s="7"/>
      <c r="M5" s="15">
        <f t="shared" si="4"/>
        <v>46.65</v>
      </c>
      <c r="N5" s="16" t="s">
        <v>28</v>
      </c>
      <c r="O5" s="17"/>
    </row>
    <row r="7" customFormat="true" ht="37.05" customHeight="true" spans="1:15">
      <c r="A7" s="7">
        <v>1</v>
      </c>
      <c r="B7" s="8" t="s">
        <v>29</v>
      </c>
      <c r="C7" s="9" t="s">
        <v>30</v>
      </c>
      <c r="D7" s="10" t="s">
        <v>18</v>
      </c>
      <c r="E7" s="12" t="s">
        <v>31</v>
      </c>
      <c r="F7" s="7">
        <v>223.5</v>
      </c>
      <c r="G7" s="13">
        <f t="shared" si="0"/>
        <v>74.5</v>
      </c>
      <c r="H7" s="13">
        <f t="shared" si="1"/>
        <v>22.35</v>
      </c>
      <c r="I7" s="13">
        <v>68.5</v>
      </c>
      <c r="J7" s="13">
        <f t="shared" si="2"/>
        <v>27.4</v>
      </c>
      <c r="K7" s="13">
        <v>82.2</v>
      </c>
      <c r="L7" s="7">
        <f t="shared" si="3"/>
        <v>24.66</v>
      </c>
      <c r="M7" s="15">
        <f t="shared" si="4"/>
        <v>74.41</v>
      </c>
      <c r="N7" s="16" t="s">
        <v>20</v>
      </c>
      <c r="O7" s="17" t="s">
        <v>21</v>
      </c>
    </row>
    <row r="8" customFormat="true" ht="37.05" customHeight="true" spans="1:15">
      <c r="A8" s="7">
        <v>2</v>
      </c>
      <c r="B8" s="8" t="s">
        <v>32</v>
      </c>
      <c r="C8" s="9" t="s">
        <v>33</v>
      </c>
      <c r="D8" s="10" t="s">
        <v>18</v>
      </c>
      <c r="E8" s="12" t="s">
        <v>31</v>
      </c>
      <c r="F8" s="7">
        <v>206.5</v>
      </c>
      <c r="G8" s="13">
        <f t="shared" si="0"/>
        <v>68.8333333333333</v>
      </c>
      <c r="H8" s="13">
        <f t="shared" si="1"/>
        <v>20.65</v>
      </c>
      <c r="I8" s="13">
        <v>68</v>
      </c>
      <c r="J8" s="13">
        <f t="shared" si="2"/>
        <v>27.2</v>
      </c>
      <c r="K8" s="13">
        <v>83.8</v>
      </c>
      <c r="L8" s="7">
        <f t="shared" si="3"/>
        <v>25.14</v>
      </c>
      <c r="M8" s="15">
        <f t="shared" si="4"/>
        <v>72.99</v>
      </c>
      <c r="N8" s="16" t="s">
        <v>24</v>
      </c>
      <c r="O8" s="17" t="s">
        <v>21</v>
      </c>
    </row>
    <row r="9" customFormat="true" ht="37.05" customHeight="true" spans="1:15">
      <c r="A9" s="7">
        <v>3</v>
      </c>
      <c r="B9" s="8" t="s">
        <v>34</v>
      </c>
      <c r="C9" s="9" t="s">
        <v>35</v>
      </c>
      <c r="D9" s="10" t="s">
        <v>18</v>
      </c>
      <c r="E9" s="12" t="s">
        <v>31</v>
      </c>
      <c r="F9" s="7">
        <v>195</v>
      </c>
      <c r="G9" s="13">
        <f t="shared" si="0"/>
        <v>65</v>
      </c>
      <c r="H9" s="13">
        <f t="shared" si="1"/>
        <v>19.5</v>
      </c>
      <c r="I9" s="13">
        <v>66.5</v>
      </c>
      <c r="J9" s="13">
        <f t="shared" si="2"/>
        <v>26.6</v>
      </c>
      <c r="K9" s="13">
        <v>81.8</v>
      </c>
      <c r="L9" s="7">
        <f t="shared" si="3"/>
        <v>24.54</v>
      </c>
      <c r="M9" s="15">
        <f t="shared" si="4"/>
        <v>70.64</v>
      </c>
      <c r="N9" s="16" t="s">
        <v>28</v>
      </c>
      <c r="O9" s="17"/>
    </row>
    <row r="10" customFormat="true" ht="37.05" customHeight="true" spans="1:15">
      <c r="A10" s="7">
        <v>4</v>
      </c>
      <c r="B10" s="8" t="s">
        <v>36</v>
      </c>
      <c r="C10" s="9" t="s">
        <v>37</v>
      </c>
      <c r="D10" s="10" t="s">
        <v>18</v>
      </c>
      <c r="E10" s="12" t="s">
        <v>31</v>
      </c>
      <c r="F10" s="7">
        <v>171.5</v>
      </c>
      <c r="G10" s="13">
        <f t="shared" si="0"/>
        <v>57.1666666666667</v>
      </c>
      <c r="H10" s="13">
        <f t="shared" si="1"/>
        <v>17.15</v>
      </c>
      <c r="I10" s="13">
        <v>68.5</v>
      </c>
      <c r="J10" s="13">
        <f t="shared" si="2"/>
        <v>27.4</v>
      </c>
      <c r="K10" s="13">
        <v>77.8</v>
      </c>
      <c r="L10" s="7">
        <f t="shared" si="3"/>
        <v>23.34</v>
      </c>
      <c r="M10" s="15">
        <f t="shared" si="4"/>
        <v>67.89</v>
      </c>
      <c r="N10" s="16" t="s">
        <v>38</v>
      </c>
      <c r="O10" s="17"/>
    </row>
    <row r="11" customFormat="true" ht="37.05" customHeight="true" spans="1:15">
      <c r="A11" s="7">
        <v>5</v>
      </c>
      <c r="B11" s="8" t="s">
        <v>39</v>
      </c>
      <c r="C11" s="9" t="s">
        <v>40</v>
      </c>
      <c r="D11" s="10" t="s">
        <v>18</v>
      </c>
      <c r="E11" s="12" t="s">
        <v>31</v>
      </c>
      <c r="F11" s="7">
        <v>180.5</v>
      </c>
      <c r="G11" s="13">
        <f t="shared" si="0"/>
        <v>60.1666666666667</v>
      </c>
      <c r="H11" s="13">
        <f t="shared" si="1"/>
        <v>18.05</v>
      </c>
      <c r="I11" s="13">
        <v>60.5</v>
      </c>
      <c r="J11" s="13">
        <f t="shared" si="2"/>
        <v>24.2</v>
      </c>
      <c r="K11" s="13">
        <v>84</v>
      </c>
      <c r="L11" s="7">
        <f t="shared" si="3"/>
        <v>25.2</v>
      </c>
      <c r="M11" s="15">
        <f t="shared" si="4"/>
        <v>67.45</v>
      </c>
      <c r="N11" s="16" t="s">
        <v>41</v>
      </c>
      <c r="O11" s="17"/>
    </row>
    <row r="12" customFormat="true" ht="37.05" customHeight="true" spans="1:15">
      <c r="A12" s="7">
        <v>6</v>
      </c>
      <c r="B12" s="8" t="s">
        <v>42</v>
      </c>
      <c r="C12" s="9" t="s">
        <v>43</v>
      </c>
      <c r="D12" s="10" t="s">
        <v>18</v>
      </c>
      <c r="E12" s="12" t="s">
        <v>31</v>
      </c>
      <c r="F12" s="7">
        <v>175</v>
      </c>
      <c r="G12" s="13">
        <f t="shared" si="0"/>
        <v>58.3333333333333</v>
      </c>
      <c r="H12" s="13">
        <f t="shared" si="1"/>
        <v>17.5</v>
      </c>
      <c r="I12" s="13">
        <v>63.5</v>
      </c>
      <c r="J12" s="13">
        <f t="shared" si="2"/>
        <v>25.4</v>
      </c>
      <c r="K12" s="13">
        <v>77.2</v>
      </c>
      <c r="L12" s="7">
        <f t="shared" si="3"/>
        <v>23.16</v>
      </c>
      <c r="M12" s="15">
        <f t="shared" si="4"/>
        <v>66.06</v>
      </c>
      <c r="N12" s="16" t="s">
        <v>44</v>
      </c>
      <c r="O12" s="17"/>
    </row>
  </sheetData>
  <sortState ref="A12:S17">
    <sortCondition ref="M12:M17" descending="true"/>
  </sortState>
  <mergeCells count="1">
    <mergeCell ref="A1:O1"/>
  </mergeCells>
  <pageMargins left="0.550694444444444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园园圈圈</cp:lastModifiedBy>
  <dcterms:created xsi:type="dcterms:W3CDTF">2020-01-03T11:00:00Z</dcterms:created>
  <cp:lastPrinted>2020-10-10T15:59:00Z</cp:lastPrinted>
  <dcterms:modified xsi:type="dcterms:W3CDTF">2025-06-23T11:10:08Z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