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聘人员名单" sheetId="1" r:id="rId1"/>
  </sheets>
  <calcPr calcId="144525"/>
</workbook>
</file>

<file path=xl/sharedStrings.xml><?xml version="1.0" encoding="utf-8"?>
<sst xmlns="http://schemas.openxmlformats.org/spreadsheetml/2006/main" count="42" uniqueCount="31">
  <si>
    <r>
      <rPr>
        <sz val="16"/>
        <color theme="1"/>
        <rFont val="方正小标宋简体"/>
        <charset val="134"/>
      </rPr>
      <t>贵阳孔学堂文化传播中心202</t>
    </r>
    <r>
      <rPr>
        <sz val="16"/>
        <color theme="1"/>
        <rFont val="微软雅黑"/>
        <charset val="134"/>
      </rPr>
      <t>5</t>
    </r>
    <r>
      <rPr>
        <sz val="16"/>
        <color theme="1"/>
        <rFont val="方正小标宋简体"/>
        <charset val="134"/>
      </rPr>
      <t>年公开招聘工作人员拟聘人员名单</t>
    </r>
  </si>
  <si>
    <t>序号</t>
  </si>
  <si>
    <t>姓名</t>
  </si>
  <si>
    <t>准考证号</t>
  </si>
  <si>
    <t>单位</t>
  </si>
  <si>
    <t>报考岗位代码</t>
  </si>
  <si>
    <t>笔试成绩</t>
  </si>
  <si>
    <t>笔试成绩（百分制）</t>
  </si>
  <si>
    <t>笔试成绩30%</t>
  </si>
  <si>
    <t>专业测试成绩</t>
  </si>
  <si>
    <t>专业测试成绩40%</t>
  </si>
  <si>
    <t>面试成绩</t>
  </si>
  <si>
    <t>面试成绩30%</t>
  </si>
  <si>
    <t>笔试、专业测试、面试成绩</t>
  </si>
  <si>
    <t>综合排名</t>
  </si>
  <si>
    <t>体检情况</t>
  </si>
  <si>
    <t>考察情况</t>
  </si>
  <si>
    <t>拟聘人员</t>
  </si>
  <si>
    <t>王欢</t>
  </si>
  <si>
    <t>1152010700504</t>
  </si>
  <si>
    <t>贵阳孔学堂文化传播中心</t>
  </si>
  <si>
    <t>20101010901</t>
  </si>
  <si>
    <t>1</t>
  </si>
  <si>
    <t>合格</t>
  </si>
  <si>
    <t>是</t>
  </si>
  <si>
    <t>王德宽</t>
  </si>
  <si>
    <t>1152010700219</t>
  </si>
  <si>
    <t>20101010902</t>
  </si>
  <si>
    <t>宋嘉玥</t>
  </si>
  <si>
    <t>1152010701227</t>
  </si>
  <si>
    <t>2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</si>
</sst>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b/>
      <sz val="10"/>
      <color theme="1"/>
      <name val="宋体"/>
      <charset val="134"/>
    </font>
    <font>
      <sz val="8"/>
      <name val="Arial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5" fillId="26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8" fillId="30" borderId="8" applyNumberFormat="false" applyAlignment="false" applyProtection="false">
      <alignment vertical="center"/>
    </xf>
    <xf numFmtId="0" fontId="29" fillId="26" borderId="9" applyNumberFormat="false" applyAlignment="false" applyProtection="false">
      <alignment vertical="center"/>
    </xf>
    <xf numFmtId="0" fontId="30" fillId="31" borderId="10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176" fontId="5" fillId="0" borderId="2" xfId="0" applyNumberFormat="true" applyFont="true" applyBorder="true" applyAlignment="true">
      <alignment horizontal="center" vertical="center"/>
    </xf>
    <xf numFmtId="176" fontId="10" fillId="0" borderId="2" xfId="0" applyNumberFormat="true" applyFont="true" applyBorder="true" applyAlignment="true">
      <alignment horizontal="center" vertical="center"/>
    </xf>
    <xf numFmtId="49" fontId="0" fillId="0" borderId="2" xfId="0" applyNumberFormat="true" applyBorder="true" applyAlignment="true">
      <alignment horizontal="center" vertical="center"/>
    </xf>
    <xf numFmtId="0" fontId="11" fillId="0" borderId="2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U10" sqref="U10"/>
    </sheetView>
  </sheetViews>
  <sheetFormatPr defaultColWidth="9" defaultRowHeight="14.25" outlineLevelRow="5"/>
  <cols>
    <col min="1" max="1" width="4.44166666666667" customWidth="true"/>
    <col min="2" max="2" width="6.05833333333333" customWidth="true"/>
    <col min="3" max="3" width="15" customWidth="true"/>
    <col min="4" max="4" width="12.6666666666667" customWidth="true"/>
    <col min="5" max="5" width="13" customWidth="true"/>
    <col min="6" max="6" width="8.88333333333333" customWidth="true"/>
    <col min="7" max="7" width="8.44166666666667" customWidth="true"/>
    <col min="8" max="8" width="8" customWidth="true"/>
    <col min="9" max="9" width="7.61666666666667" customWidth="true"/>
    <col min="10" max="10" width="7.10833333333333" customWidth="true"/>
    <col min="11" max="11" width="7.88333333333333" style="1" customWidth="true"/>
    <col min="12" max="12" width="7" customWidth="true"/>
    <col min="13" max="13" width="8.96666666666667" style="1" customWidth="true"/>
    <col min="14" max="14" width="4.325" customWidth="true"/>
    <col min="15" max="15" width="4.83333333333333" customWidth="true"/>
    <col min="16" max="16" width="4.26666666666667" customWidth="true"/>
    <col min="17" max="17" width="5.21666666666667" customWidth="true"/>
  </cols>
  <sheetData>
    <row r="1" ht="37.2" customHeight="true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46.2" customHeight="true" spans="1:1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9" t="s">
        <v>7</v>
      </c>
      <c r="H2" s="4" t="s">
        <v>8</v>
      </c>
      <c r="I2" s="4" t="s">
        <v>9</v>
      </c>
      <c r="J2" s="4" t="s">
        <v>10</v>
      </c>
      <c r="K2" s="9" t="s">
        <v>11</v>
      </c>
      <c r="L2" s="9" t="s">
        <v>12</v>
      </c>
      <c r="M2" s="9" t="s">
        <v>13</v>
      </c>
      <c r="N2" s="4" t="s">
        <v>14</v>
      </c>
      <c r="O2" s="3" t="s">
        <v>15</v>
      </c>
      <c r="P2" s="3" t="s">
        <v>16</v>
      </c>
      <c r="Q2" s="3" t="s">
        <v>17</v>
      </c>
    </row>
    <row r="3" ht="48" customHeight="true" spans="1:17">
      <c r="A3" s="5">
        <v>1</v>
      </c>
      <c r="B3" s="6" t="s">
        <v>18</v>
      </c>
      <c r="C3" s="7" t="s">
        <v>19</v>
      </c>
      <c r="D3" s="8" t="s">
        <v>20</v>
      </c>
      <c r="E3" s="10" t="s">
        <v>21</v>
      </c>
      <c r="F3" s="5">
        <v>217.5</v>
      </c>
      <c r="G3" s="11">
        <f>F3/3</f>
        <v>72.5</v>
      </c>
      <c r="H3" s="11">
        <f>G3*0.3</f>
        <v>21.75</v>
      </c>
      <c r="I3" s="11">
        <v>75.5</v>
      </c>
      <c r="J3" s="11">
        <f>I3*0.4</f>
        <v>30.2</v>
      </c>
      <c r="K3" s="11">
        <v>79.2</v>
      </c>
      <c r="L3" s="5">
        <f>K3*0.3</f>
        <v>23.76</v>
      </c>
      <c r="M3" s="12">
        <f>H3+J3+L3</f>
        <v>75.71</v>
      </c>
      <c r="N3" s="13" t="s">
        <v>22</v>
      </c>
      <c r="O3" s="14" t="s">
        <v>23</v>
      </c>
      <c r="P3" s="14" t="s">
        <v>23</v>
      </c>
      <c r="Q3" s="14" t="s">
        <v>24</v>
      </c>
    </row>
    <row r="5" ht="48" customHeight="true" spans="1:17">
      <c r="A5" s="5">
        <v>1</v>
      </c>
      <c r="B5" s="6" t="s">
        <v>25</v>
      </c>
      <c r="C5" s="7" t="s">
        <v>26</v>
      </c>
      <c r="D5" s="8" t="s">
        <v>20</v>
      </c>
      <c r="E5" s="10" t="s">
        <v>27</v>
      </c>
      <c r="F5" s="5">
        <v>223.5</v>
      </c>
      <c r="G5" s="11">
        <f t="shared" ref="G5:G6" si="0">F5/3</f>
        <v>74.5</v>
      </c>
      <c r="H5" s="11">
        <f t="shared" ref="H5:H6" si="1">G5*0.3</f>
        <v>22.35</v>
      </c>
      <c r="I5" s="11">
        <v>68.5</v>
      </c>
      <c r="J5" s="11">
        <f t="shared" ref="J5:J6" si="2">I5*0.4</f>
        <v>27.4</v>
      </c>
      <c r="K5" s="11">
        <v>82.2</v>
      </c>
      <c r="L5" s="5">
        <f t="shared" ref="L5:L6" si="3">K5*0.3</f>
        <v>24.66</v>
      </c>
      <c r="M5" s="12">
        <f t="shared" ref="M5:M6" si="4">H5+J5+L5</f>
        <v>74.41</v>
      </c>
      <c r="N5" s="13" t="s">
        <v>22</v>
      </c>
      <c r="O5" s="14" t="s">
        <v>23</v>
      </c>
      <c r="P5" s="14" t="s">
        <v>23</v>
      </c>
      <c r="Q5" s="14" t="s">
        <v>24</v>
      </c>
    </row>
    <row r="6" ht="48" customHeight="true" spans="1:17">
      <c r="A6" s="5">
        <v>2</v>
      </c>
      <c r="B6" s="6" t="s">
        <v>28</v>
      </c>
      <c r="C6" s="7" t="s">
        <v>29</v>
      </c>
      <c r="D6" s="8" t="s">
        <v>20</v>
      </c>
      <c r="E6" s="10" t="s">
        <v>27</v>
      </c>
      <c r="F6" s="5">
        <v>206.5</v>
      </c>
      <c r="G6" s="11">
        <f t="shared" si="0"/>
        <v>68.8333333333333</v>
      </c>
      <c r="H6" s="11">
        <f t="shared" si="1"/>
        <v>20.65</v>
      </c>
      <c r="I6" s="11">
        <v>68</v>
      </c>
      <c r="J6" s="11">
        <f t="shared" si="2"/>
        <v>27.2</v>
      </c>
      <c r="K6" s="11">
        <v>83.8</v>
      </c>
      <c r="L6" s="5">
        <f t="shared" si="3"/>
        <v>25.14</v>
      </c>
      <c r="M6" s="12">
        <f t="shared" si="4"/>
        <v>72.99</v>
      </c>
      <c r="N6" s="13" t="s">
        <v>30</v>
      </c>
      <c r="O6" s="14" t="s">
        <v>23</v>
      </c>
      <c r="P6" s="14" t="s">
        <v>23</v>
      </c>
      <c r="Q6" s="14" t="s">
        <v>24</v>
      </c>
    </row>
  </sheetData>
  <mergeCells count="1">
    <mergeCell ref="A1:Q1"/>
  </mergeCells>
  <pageMargins left="0.236111111111111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园园圈圈</cp:lastModifiedBy>
  <dcterms:created xsi:type="dcterms:W3CDTF">2020-01-03T03:00:00Z</dcterms:created>
  <cp:lastPrinted>2020-10-10T08:21:00Z</cp:lastPrinted>
  <dcterms:modified xsi:type="dcterms:W3CDTF">2025-07-21T09:15:52Z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